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disonedc-my.sharepoint.com/personal/nbachand_addisoncountyedc_org/Documents/Desktop/RPP/"/>
    </mc:Choice>
  </mc:AlternateContent>
  <xr:revisionPtr revIDLastSave="9" documentId="8_{382CB463-E80A-47BE-ACF8-934DF9FD0861}" xr6:coauthVersionLast="47" xr6:coauthVersionMax="47" xr10:uidLastSave="{D76AD00E-9CA1-4388-9B38-79A498B77E1A}"/>
  <bookViews>
    <workbookView xWindow="-108" yWindow="-108" windowWidth="23256" windowHeight="12456" xr2:uid="{725DC76A-B4D1-49D0-870F-478F9F96785A}"/>
  </bookViews>
  <sheets>
    <sheet name="Sheet1" sheetId="1" r:id="rId1"/>
  </sheets>
  <definedNames>
    <definedName name="_xlnm.Print_Area" localSheetId="0">Sheet1!$A$1:$K$15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<sst xmlns="http://schemas.openxmlformats.org/spreadsheetml/2006/main" count="64" uniqueCount="58">
  <si>
    <t>Addison County (ACEDC) RPP List - 2026</t>
  </si>
  <si>
    <t>Project name:</t>
  </si>
  <si>
    <t>Vergennes North</t>
  </si>
  <si>
    <t>Addison County CUD Universal Broadband</t>
  </si>
  <si>
    <t>Town of Bristol Water Project</t>
  </si>
  <si>
    <t>Middlebury Wastewater Treatment Facility Upgrade</t>
  </si>
  <si>
    <t>Middlebury Well Source Redundancy Project</t>
  </si>
  <si>
    <t>Industrial Park Water Redundancy Improvements</t>
  </si>
  <si>
    <t>All Access Project at the Vergennes Opera House</t>
  </si>
  <si>
    <t>Monkton Café, General Store and Rental Apartment</t>
  </si>
  <si>
    <t>Middlebury Skatepark Project</t>
  </si>
  <si>
    <t>Orwell General Store</t>
  </si>
  <si>
    <t xml:space="preserve">Type of Project: </t>
  </si>
  <si>
    <t>Infrastructure: Water, wastewater, broadband, transportation, public facilitiy
General Development: Residential</t>
  </si>
  <si>
    <t>Infrastructure: Broadband</t>
  </si>
  <si>
    <t>Infrastructure: Water</t>
  </si>
  <si>
    <t>Other</t>
  </si>
  <si>
    <t>Other: Accessibility</t>
  </si>
  <si>
    <t>General Development: Mixed/Business Development</t>
  </si>
  <si>
    <t>Infrastructure: Public Facility</t>
  </si>
  <si>
    <t>General Development: Commercial/Business Development</t>
  </si>
  <si>
    <t xml:space="preserve">Project Sponsor: </t>
  </si>
  <si>
    <t>Vergennes Housing Partners, LLC
25 Armory Lane
Vergennes, VT 05491
72 Munsill Ave, Bristol, VT 05443 
(802)453-5920
kevin@bristolworks.org</t>
  </si>
  <si>
    <t xml:space="preserve">Addison County Communications Union District dba Maple Broadband
PO Box 530 Middlebury VT 05753                               
802-377-3713; info@maplebroadband.net
https://www.maplebroadband.net/                     </t>
  </si>
  <si>
    <t xml:space="preserve">Town of Bristol
PO Box 249
Bristol, VT 05443
(802)453-2410; townadmin@bristolvt.org
</t>
  </si>
  <si>
    <t xml:space="preserve">Town of Middlebury
77 Main Street
Middlebury, Vermont 05753
802-388-8100; townmanager@townofmiddlebury.org
</t>
  </si>
  <si>
    <t>Friends of the Vergennes Opera House (FVOH)
PO Box 88
Vergennes, VT 05491
802-877-6737; info@vergennesoperahouse.org
https://www.vergennesoperahouse.org/</t>
  </si>
  <si>
    <t>Bendrienne LLC
90 Lookout Lane
North Ferrisburgh, VT 05473
(802)373-7181; adrienneraphael@gmail.com</t>
  </si>
  <si>
    <t xml:space="preserve">Middlebury Skatepark Project
PO Box 41
Middlebury, VT 05753
802-989-3780; middleburyskatepark@gmail.com
</t>
  </si>
  <si>
    <t xml:space="preserve">Orwell Store Community Trust, Inc.
PO Box 81
Orwell, VT 05760 
(802)-352-0447; joe@andrianolaw.com </t>
  </si>
  <si>
    <t>Project Principals:</t>
  </si>
  <si>
    <t xml:space="preserve">Peter Kahn, Managing Partner
Vergennes Housing Partners LLC
250 Palmer Lane, Charlotte, VT 05445
(802)734-8124
peterskahn@live.com
Christopher Lapierre, Partner
Vergennes Housing Partners, LLC
PO Box 247 Vergennes, VT 05491
(802)343-6415
topper_6@hotmail.com
</t>
  </si>
  <si>
    <t xml:space="preserve">Ellie de Villiers, Executive Director
Maple Broadband
PO Box 530
Middlebury, VT 05753
(802) 377-3721
ellie@maplebroadband.net
</t>
  </si>
  <si>
    <t>Greg Faust, Town Administrator
Town of Bristol
PO Box 249
Bristol, VT 05443
(802)453-2410 ext. 1
townadmin@bristolvt.org</t>
  </si>
  <si>
    <t>Emmalee Cherington, Director of Engineering
Town of Middlebury
77 Main Street
Middlebury, Vermont 05753
(802) 388-4045
echerington@townofmiddlebury.org</t>
  </si>
  <si>
    <t xml:space="preserve">Susan Schaefer, Board of Directors/Treasurer
Friend of Vergennes Opera House
PO Box 88
Vergennes, VT 05491 
973-727-9482
sus.schaefer@me.com
Gerianne Smart, Board of Directors/President
Friends of Vergennes Opera House
PO Box 88
Vergennes, VT 05491
802-777-7610
getsmartvt@gmail.com
</t>
  </si>
  <si>
    <t>Adrienne Raphael, Principal
Bendrienne LLC
90 Lookout Lane
North Ferrisburgh, VT 05473
(802)373-7181
adrienneraphael@gmail.com</t>
  </si>
  <si>
    <t>Ethan Murphy, President
Middlebury Skatepark Project (non-profit)
22 Lower Plains Rd
Middlebury, VT 05753 
802-989-3780
ebormurphy@hotmail.com
Emmalee Cherington, Director of Engineering
Town of Middlebury
77 Main Street
Middlebury, VT 05753
(802) 458-8013
echerington@townofmiddlebury.org</t>
  </si>
  <si>
    <t xml:space="preserve">Joseph Andriano, President
Orwell Store Community Trust, Inc.
485 Main St. 
Orwell, VT 05760
(802)-352-0447
joe@andrianolaw.com
Peter Root, Secretary
Orwell Store Community Trust, Inc.
48 Church St.
Orwell, VT, 05760
413-210-7588
proot66@gmail.com  
</t>
  </si>
  <si>
    <t>Project Description:</t>
  </si>
  <si>
    <t xml:space="preserve">Vergennes North will be a new 74-unit housing development specifically targeting residents of middle income.  </t>
  </si>
  <si>
    <t>Maple Broadband is working to ensure that every on-grid address within the communications union district has access to high-speed broadband.</t>
  </si>
  <si>
    <t>Bristol will replace its entire municipal water system, including mains, service lines, and supporting 
infrastructure, to eliminate system failures and secure long-term reliability.</t>
  </si>
  <si>
    <t>This project upgrades the Middlebury Wastewater Treatment Facility and Main Pump Station to modernize obsolete infrastructure, reduce environmental impacts, and increase energy efficiency.</t>
  </si>
  <si>
    <t>The goal of this project is to develop a new municipal supply to support the growing demands of the Town. The project will site the additional source, complete the engineering and construct the additional source.</t>
  </si>
  <si>
    <t xml:space="preserve">The goal of this project is to make improvements to the water distribution network on Exchange Street to increase reliability and provide redundancy for maintenance. </t>
  </si>
  <si>
    <t>ADA accessibility improvements to the Vergennes Opera House/City Hall.</t>
  </si>
  <si>
    <t xml:space="preserve">This project includes renovating a historic garage into an apartment, and a cafe and general store.  This will require renovation costs, and start up expenses for the general store and cafe. </t>
  </si>
  <si>
    <t xml:space="preserve">The Middlebury Skatepark Project and The Town of Middlebury are working together to bring a contemporary concrete skatepark to Recreation Park in downtown Middlebury. </t>
  </si>
  <si>
    <t xml:space="preserve">The Orwell Store Community Trust will acquire and rehabilitate the former Buxton’s Store building at 499 Main Street to restore a year-round general store and 
café in Orwell Village. </t>
  </si>
  <si>
    <t xml:space="preserve">PROJECT PURPOSE AND BENEFITS: </t>
  </si>
  <si>
    <t xml:space="preserve">PROJECT TIMELINE, MILESTONES, AND STATUS: </t>
  </si>
  <si>
    <t xml:space="preserve">PROJECT PRINCIPAL EXPERIENCE: </t>
  </si>
  <si>
    <t xml:space="preserve">PROJECT SUPPORT AND REGIONAL NEED:  </t>
  </si>
  <si>
    <t xml:space="preserve">PROJECT COST, IDENTIFIED AND COMMITED FUNDS/FINANCING, AND FUNDING GAP: </t>
  </si>
  <si>
    <t xml:space="preserve">JOB CREATION: </t>
  </si>
  <si>
    <t xml:space="preserve">Score </t>
  </si>
  <si>
    <t>Prioritization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</si>
</sst>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3" fillId="3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9FDE-13A9-405F-8215-5BDFAEAD8B3E}">
  <sheetPr>
    <pageSetUpPr fitToPage="1"/>
  </sheetPr>
  <dimension ref="A1:K15"/>
  <sheetViews>
    <sheetView tabSelected="1" zoomScale="60" zoomScaleNormal="60" workbookViewId="0">
      <selection sqref="A1:K15"/>
    </sheetView>
  </sheetViews>
  <sheetFormatPr defaultRowHeight="14.4" x14ac:dyDescent="0.3"/>
  <cols>
    <col min="1" max="1" width="44.109375" customWidth="1"/>
    <col min="2" max="2" width="35" customWidth="1"/>
    <col min="3" max="3" width="33.6640625" customWidth="1"/>
    <col min="4" max="4" width="32.21875" customWidth="1"/>
    <col min="5" max="5" width="29.5546875" customWidth="1"/>
    <col min="6" max="6" width="32.77734375" customWidth="1"/>
    <col min="7" max="7" width="31.109375" customWidth="1"/>
    <col min="8" max="8" width="37.44140625" customWidth="1"/>
    <col min="9" max="9" width="31.44140625" customWidth="1"/>
    <col min="10" max="10" width="32.5546875" customWidth="1"/>
    <col min="11" max="11" width="30.88671875" customWidth="1"/>
  </cols>
  <sheetData>
    <row r="1" spans="1:11" ht="21.6" thickTop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54" x14ac:dyDescent="0.3">
      <c r="A2" s="4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55.2" x14ac:dyDescent="0.3">
      <c r="A3" s="4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15</v>
      </c>
      <c r="G3" s="3" t="s">
        <v>15</v>
      </c>
      <c r="H3" s="3" t="s">
        <v>17</v>
      </c>
      <c r="I3" s="3" t="s">
        <v>18</v>
      </c>
      <c r="J3" s="3" t="s">
        <v>19</v>
      </c>
      <c r="K3" s="3" t="s">
        <v>20</v>
      </c>
    </row>
    <row r="4" spans="1:11" ht="96.6" x14ac:dyDescent="0.3">
      <c r="A4" s="4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25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</row>
    <row r="5" spans="1:11" ht="207" x14ac:dyDescent="0.3">
      <c r="A5" s="4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34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</row>
    <row r="6" spans="1:11" ht="82.8" x14ac:dyDescent="0.3">
      <c r="A6" s="4" t="s">
        <v>39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46</v>
      </c>
      <c r="I6" s="3" t="s">
        <v>47</v>
      </c>
      <c r="J6" s="3" t="s">
        <v>48</v>
      </c>
      <c r="K6" s="3" t="s">
        <v>49</v>
      </c>
    </row>
    <row r="7" spans="1:11" ht="18" x14ac:dyDescent="0.3">
      <c r="A7" s="5" t="s">
        <v>50</v>
      </c>
      <c r="B7" s="1">
        <v>5</v>
      </c>
      <c r="C7" s="1">
        <v>5</v>
      </c>
      <c r="D7" s="1">
        <v>5</v>
      </c>
      <c r="E7" s="1">
        <v>5</v>
      </c>
      <c r="F7" s="2">
        <v>5</v>
      </c>
      <c r="G7" s="1">
        <v>5</v>
      </c>
      <c r="H7" s="1">
        <v>3.5</v>
      </c>
      <c r="I7" s="1">
        <v>3.75</v>
      </c>
      <c r="J7" s="1">
        <v>3</v>
      </c>
      <c r="K7" s="1">
        <v>3.75</v>
      </c>
    </row>
    <row r="8" spans="1:11" ht="18" x14ac:dyDescent="0.3">
      <c r="A8" s="5" t="s">
        <v>51</v>
      </c>
      <c r="B8" s="1">
        <v>5</v>
      </c>
      <c r="C8" s="1">
        <v>5</v>
      </c>
      <c r="D8" s="1">
        <v>5</v>
      </c>
      <c r="E8" s="1">
        <v>4.5999999999999996</v>
      </c>
      <c r="F8" s="2">
        <v>4.4000000000000004</v>
      </c>
      <c r="G8" s="1">
        <v>4.5</v>
      </c>
      <c r="H8" s="1">
        <v>4.75</v>
      </c>
      <c r="I8" s="1">
        <v>4</v>
      </c>
      <c r="J8" s="1">
        <v>3.75</v>
      </c>
      <c r="K8" s="1">
        <v>3.25</v>
      </c>
    </row>
    <row r="9" spans="1:11" ht="18" x14ac:dyDescent="0.3">
      <c r="A9" s="5" t="s">
        <v>52</v>
      </c>
      <c r="B9" s="1">
        <v>5</v>
      </c>
      <c r="C9" s="1">
        <v>5</v>
      </c>
      <c r="D9" s="1">
        <v>5</v>
      </c>
      <c r="E9" s="1">
        <v>5</v>
      </c>
      <c r="F9" s="2">
        <v>5</v>
      </c>
      <c r="G9" s="1">
        <v>5</v>
      </c>
      <c r="H9" s="1">
        <v>4.25</v>
      </c>
      <c r="I9" s="1">
        <v>3.75</v>
      </c>
      <c r="J9" s="1">
        <v>3.5</v>
      </c>
      <c r="K9" s="1">
        <v>3.75</v>
      </c>
    </row>
    <row r="10" spans="1:11" ht="18" x14ac:dyDescent="0.3">
      <c r="A10" s="5" t="s">
        <v>53</v>
      </c>
      <c r="B10" s="1">
        <v>5</v>
      </c>
      <c r="C10" s="1">
        <v>5</v>
      </c>
      <c r="D10" s="1">
        <v>5</v>
      </c>
      <c r="E10" s="1">
        <v>5</v>
      </c>
      <c r="F10" s="2">
        <v>5</v>
      </c>
      <c r="G10" s="1">
        <v>5</v>
      </c>
      <c r="H10" s="1">
        <v>4.5</v>
      </c>
      <c r="I10" s="1">
        <v>3.75</v>
      </c>
      <c r="J10" s="1">
        <v>3.75</v>
      </c>
      <c r="K10" s="1">
        <v>3.75</v>
      </c>
    </row>
    <row r="11" spans="1:11" ht="18" x14ac:dyDescent="0.3">
      <c r="A11" s="14" t="s">
        <v>54</v>
      </c>
      <c r="B11" s="1">
        <v>4.75</v>
      </c>
      <c r="C11" s="1">
        <v>5</v>
      </c>
      <c r="D11" s="1">
        <v>4.75</v>
      </c>
      <c r="E11" s="1">
        <v>4.5999999999999996</v>
      </c>
      <c r="F11" s="2">
        <v>4.5999999999999996</v>
      </c>
      <c r="G11" s="1">
        <v>4.75</v>
      </c>
      <c r="H11" s="1">
        <v>5</v>
      </c>
      <c r="I11" s="1">
        <v>4.25</v>
      </c>
      <c r="J11" s="1">
        <v>4.75</v>
      </c>
      <c r="K11" s="1">
        <v>4</v>
      </c>
    </row>
    <row r="12" spans="1:11" ht="18" x14ac:dyDescent="0.3">
      <c r="A12" s="14"/>
      <c r="B12" s="1">
        <v>5</v>
      </c>
      <c r="C12" s="1">
        <v>5</v>
      </c>
      <c r="D12" s="1">
        <v>5</v>
      </c>
      <c r="E12" s="1">
        <v>5</v>
      </c>
      <c r="F12" s="2">
        <v>5</v>
      </c>
      <c r="G12" s="1">
        <v>5</v>
      </c>
      <c r="H12" s="1">
        <v>5</v>
      </c>
      <c r="I12" s="1">
        <v>2.75</v>
      </c>
      <c r="J12" s="1">
        <v>4.25</v>
      </c>
      <c r="K12" s="1">
        <v>3.75</v>
      </c>
    </row>
    <row r="13" spans="1:11" ht="18.600000000000001" thickBot="1" x14ac:dyDescent="0.35">
      <c r="A13" s="10" t="s">
        <v>55</v>
      </c>
      <c r="B13" s="11">
        <v>3.25</v>
      </c>
      <c r="C13" s="11">
        <v>2</v>
      </c>
      <c r="D13" s="11">
        <v>2</v>
      </c>
      <c r="E13" s="11">
        <v>2</v>
      </c>
      <c r="F13" s="12">
        <v>2</v>
      </c>
      <c r="G13" s="11">
        <v>1.75</v>
      </c>
      <c r="H13" s="11">
        <v>1.25</v>
      </c>
      <c r="I13" s="11">
        <v>2</v>
      </c>
      <c r="J13" s="11">
        <v>1.25</v>
      </c>
      <c r="K13" s="11">
        <v>2</v>
      </c>
    </row>
    <row r="14" spans="1:11" ht="23.4" x14ac:dyDescent="0.3">
      <c r="A14" s="8" t="s">
        <v>56</v>
      </c>
      <c r="B14" s="9">
        <f t="shared" ref="B14:K14" si="0">SUM(B7:B13)</f>
        <v>33</v>
      </c>
      <c r="C14" s="9">
        <f t="shared" si="0"/>
        <v>32</v>
      </c>
      <c r="D14" s="9">
        <f t="shared" si="0"/>
        <v>31.75</v>
      </c>
      <c r="E14" s="9">
        <f t="shared" si="0"/>
        <v>31.200000000000003</v>
      </c>
      <c r="F14" s="9">
        <f t="shared" si="0"/>
        <v>31</v>
      </c>
      <c r="G14" s="9">
        <f t="shared" si="0"/>
        <v>31</v>
      </c>
      <c r="H14" s="9">
        <f t="shared" si="0"/>
        <v>28.25</v>
      </c>
      <c r="I14" s="9">
        <f t="shared" si="0"/>
        <v>24.25</v>
      </c>
      <c r="J14" s="9">
        <f t="shared" si="0"/>
        <v>24.25</v>
      </c>
      <c r="K14" s="9">
        <f t="shared" si="0"/>
        <v>24.25</v>
      </c>
    </row>
    <row r="15" spans="1:11" ht="23.4" x14ac:dyDescent="0.3">
      <c r="A15" s="7" t="s">
        <v>57</v>
      </c>
      <c r="B15" s="6">
        <v>1</v>
      </c>
      <c r="C15" s="6">
        <v>2</v>
      </c>
      <c r="D15" s="6">
        <v>3</v>
      </c>
      <c r="E15" s="6">
        <v>4</v>
      </c>
      <c r="F15" s="6">
        <v>5</v>
      </c>
      <c r="G15" s="6">
        <v>6</v>
      </c>
      <c r="H15" s="6">
        <v>7</v>
      </c>
      <c r="I15" s="6">
        <v>8</v>
      </c>
      <c r="J15" s="6">
        <v>9</v>
      </c>
      <c r="K15" s="6">
        <v>10</v>
      </c>
    </row>
  </sheetData>
  <mergeCells count="2">
    <mergeCell ref="A1:K1"/>
    <mergeCell ref="A11:A12"/>
  </mergeCells>
  <printOptions horizontalCentered="1" verticalCentered="1"/>
  <pageMargins left="0" right="0" top="0" bottom="0" header="0" footer="0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Armani-Munn</dc:creator>
  <cp:lastModifiedBy>Nichole Bachand</cp:lastModifiedBy>
  <cp:lastPrinted>2026-01-30T18:43:43Z</cp:lastPrinted>
  <dcterms:created xsi:type="dcterms:W3CDTF">2026-01-30T18:04:54Z</dcterms:created>
  <dcterms:modified xsi:type="dcterms:W3CDTF">2026-01-30T18:43:45Z</dcterms:modified>
</cp:coreProperties>
</file>